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1. Uchwała Rady z 14.03.2024\2. Autopoprawka A\Dla BR\"/>
    </mc:Choice>
  </mc:AlternateContent>
  <xr:revisionPtr revIDLastSave="0" documentId="13_ncr:1_{7335F534-0C23-441B-ACF7-AB961E4C064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PD 801" sheetId="4" r:id="rId1"/>
    <sheet name="PPD 80120" sheetId="2" r:id="rId2"/>
  </sheets>
  <definedNames>
    <definedName name="_xlnm.Print_Area" localSheetId="0">'PPD 801'!$A$1:$G$28</definedName>
    <definedName name="_xlnm.Print_Area" localSheetId="1">'PPD 80120'!$A$1:$G$28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4" l="1"/>
  <c r="G22" i="4"/>
  <c r="D23" i="4"/>
  <c r="E23" i="4"/>
  <c r="F23" i="4"/>
  <c r="G23" i="4"/>
  <c r="D24" i="4"/>
  <c r="D28" i="4" s="1"/>
  <c r="E24" i="4"/>
  <c r="F24" i="4"/>
  <c r="G25" i="4"/>
  <c r="G26" i="4"/>
  <c r="G27" i="4"/>
  <c r="G21" i="2"/>
  <c r="G22" i="2"/>
  <c r="D23" i="2"/>
  <c r="E23" i="2"/>
  <c r="F23" i="2"/>
  <c r="D24" i="2"/>
  <c r="E24" i="2"/>
  <c r="E28" i="2" s="1"/>
  <c r="F24" i="2"/>
  <c r="G25" i="2"/>
  <c r="G26" i="2"/>
  <c r="G27" i="2"/>
  <c r="G24" i="2" l="1"/>
  <c r="G28" i="2" s="1"/>
  <c r="D28" i="2"/>
  <c r="G24" i="4"/>
  <c r="G28" i="4" s="1"/>
  <c r="F28" i="2"/>
  <c r="G23" i="2"/>
  <c r="F28" i="4"/>
  <c r="E28" i="4"/>
</calcChain>
</file>

<file path=xl/sharedStrings.xml><?xml version="1.0" encoding="utf-8"?>
<sst xmlns="http://schemas.openxmlformats.org/spreadsheetml/2006/main" count="62" uniqueCount="31">
  <si>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</si>
  <si>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</si>
  <si>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</si>
  <si>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</si>
  <si>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</si>
  <si>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</si>
  <si>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</si>
  <si>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</si>
  <si>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</si>
  <si>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</si>
  <si>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</si>
  <si>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</si>
  <si>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</si>
  <si>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</si>
  <si>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</si>
  <si>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</si>
  <si>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</si>
  <si>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</si>
  <si>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Licea ogólnokształcące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</si>
  <si>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</si>
  <si>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</si>
  <si>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</si>
  <si>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</si>
  <si>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VI/5</t>
  </si>
  <si>
    <t xml:space="preserve">z </t>
  </si>
  <si>
    <t xml:space="preserve">do uchwały nr </t>
  </si>
  <si>
    <t>Oświata i wychowanie</t>
  </si>
  <si>
    <t>DZIELNICA PRAGA-POŁUDNIE</t>
  </si>
  <si>
    <t>Załącznik nr 20</t>
  </si>
  <si>
    <t xml:space="preserve">Plan 
po zmianach                              </t>
  </si>
  <si>
    <t>Załącznik nr 12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</si>
</sst>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5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0" xfId="2" applyFont="1" applyFill="1" applyAlignment="1" applyProtection="1">
      <alignment horizontal="left" vertical="center"/>
      <protection locked="0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</cellXfs>
  <cellStyles count="5">
    <cellStyle name="Normalny" xfId="0" builtinId="0"/>
    <cellStyle name="Normalny 2" xfId="2" xr:uid="{00000000-0005-0000-0000-000001000000}"/>
    <cellStyle name="Normalny 6" xfId="4" xr:uid="{00000000-0005-0000-0000-000002000000}"/>
    <cellStyle name="Normalny_Tabele 6 - Zbiorczo dzielnice" xfId="1" xr:uid="{00000000-0005-0000-0000-000003000000}"/>
    <cellStyle name="Normalny_Zał. - B. Dochody własne Miasto_Powiat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81"/>
  <sheetViews>
    <sheetView tabSelected="1" view="pageBreakPreview" zoomScaleNormal="100" zoomScaleSheetLayoutView="100" workbookViewId="0">
      <selection activeCell="Q13" sqref="Q13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28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25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21</v>
      </c>
      <c r="G5" s="24"/>
    </row>
    <row r="6" spans="1:7" s="7" customFormat="1" x14ac:dyDescent="0.2">
      <c r="A6" s="40"/>
      <c r="B6" s="40"/>
      <c r="C6" s="40"/>
      <c r="D6" s="40"/>
      <c r="E6" s="24"/>
      <c r="F6" s="32" t="s">
        <v>24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23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22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21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20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8" t="s">
        <v>19</v>
      </c>
      <c r="B13" s="39"/>
      <c r="C13" s="39"/>
      <c r="D13" s="39"/>
      <c r="E13" s="39"/>
      <c r="F13" s="39"/>
      <c r="G13" s="39"/>
    </row>
    <row r="14" spans="1:7" s="7" customFormat="1" ht="14.25" customHeight="1" x14ac:dyDescent="0.2">
      <c r="A14" s="39" t="s">
        <v>27</v>
      </c>
      <c r="B14" s="39"/>
      <c r="C14" s="39"/>
      <c r="D14" s="39"/>
      <c r="E14" s="39"/>
      <c r="F14" s="39"/>
      <c r="G14" s="39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0" t="s">
        <v>26</v>
      </c>
      <c r="B16" s="40"/>
      <c r="C16" s="40"/>
      <c r="D16" s="40"/>
      <c r="E16" s="40"/>
      <c r="F16" s="40"/>
      <c r="G16" s="40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37" t="s">
        <v>16</v>
      </c>
      <c r="B18" s="37"/>
      <c r="C18" s="41" t="s">
        <v>15</v>
      </c>
      <c r="D18" s="41" t="s">
        <v>14</v>
      </c>
      <c r="E18" s="41" t="s">
        <v>13</v>
      </c>
      <c r="F18" s="41" t="s">
        <v>12</v>
      </c>
      <c r="G18" s="41" t="s">
        <v>29</v>
      </c>
    </row>
    <row r="19" spans="1:7" s="13" customFormat="1" ht="30" customHeight="1" x14ac:dyDescent="0.25">
      <c r="A19" s="37"/>
      <c r="B19" s="37"/>
      <c r="C19" s="41"/>
      <c r="D19" s="41"/>
      <c r="E19" s="41"/>
      <c r="F19" s="41"/>
      <c r="G19" s="41"/>
    </row>
    <row r="20" spans="1:7" s="21" customFormat="1" ht="11.25" customHeight="1" x14ac:dyDescent="0.25">
      <c r="A20" s="42">
        <v>1</v>
      </c>
      <c r="B20" s="42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48856645</v>
      </c>
      <c r="E22" s="10">
        <v>0</v>
      </c>
      <c r="F22" s="10">
        <v>0</v>
      </c>
      <c r="G22" s="11">
        <f>D22-E22+F22</f>
        <v>48856645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48856645</v>
      </c>
      <c r="E23" s="10">
        <f>SUM(E21:E22)</f>
        <v>0</v>
      </c>
      <c r="F23" s="10">
        <f>SUM(F21:F22)</f>
        <v>0</v>
      </c>
      <c r="G23" s="10">
        <f>SUM(G21:G22)</f>
        <v>48856645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48856645</v>
      </c>
      <c r="E24" s="10">
        <f>SUM(E25:E26)</f>
        <v>20000</v>
      </c>
      <c r="F24" s="10">
        <f>SUM(F25:F26)</f>
        <v>20000</v>
      </c>
      <c r="G24" s="10">
        <f>SUM(G25:G26)</f>
        <v>48856645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48791645</v>
      </c>
      <c r="E25" s="15">
        <v>20000</v>
      </c>
      <c r="F25" s="15">
        <v>0</v>
      </c>
      <c r="G25" s="14">
        <f>D25-E25+F25</f>
        <v>48771645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65000</v>
      </c>
      <c r="E26" s="15">
        <v>0</v>
      </c>
      <c r="F26" s="15">
        <v>20000</v>
      </c>
      <c r="G26" s="14">
        <f>D26-E26+F26</f>
        <v>85000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48856645</v>
      </c>
      <c r="E28" s="10">
        <f>SUM(E24,E27)</f>
        <v>20000</v>
      </c>
      <c r="F28" s="10">
        <f>SUM(F24,F27)</f>
        <v>20000</v>
      </c>
      <c r="G28" s="10">
        <f>SUM(G24,G27)</f>
        <v>48856645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4"/>
  </sheetPr>
  <dimension ref="A1:G81"/>
  <sheetViews>
    <sheetView tabSelected="1" view="pageBreakPreview" zoomScaleNormal="100" zoomScaleSheetLayoutView="100" workbookViewId="0">
      <selection activeCell="Q13" sqref="Q13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28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25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21</v>
      </c>
      <c r="G5" s="24"/>
    </row>
    <row r="6" spans="1:7" s="7" customFormat="1" x14ac:dyDescent="0.2">
      <c r="A6" s="40"/>
      <c r="B6" s="40"/>
      <c r="C6" s="40"/>
      <c r="D6" s="40"/>
      <c r="E6" s="24"/>
      <c r="F6" s="32" t="s">
        <v>24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23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22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21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20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8" t="s">
        <v>19</v>
      </c>
      <c r="B13" s="39"/>
      <c r="C13" s="39"/>
      <c r="D13" s="39"/>
      <c r="E13" s="39"/>
      <c r="F13" s="39"/>
      <c r="G13" s="39"/>
    </row>
    <row r="14" spans="1:7" s="7" customFormat="1" ht="14.25" customHeight="1" x14ac:dyDescent="0.2">
      <c r="A14" s="39" t="s">
        <v>27</v>
      </c>
      <c r="B14" s="39"/>
      <c r="C14" s="39"/>
      <c r="D14" s="39"/>
      <c r="E14" s="39"/>
      <c r="F14" s="39"/>
      <c r="G14" s="39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0" t="s">
        <v>18</v>
      </c>
      <c r="B16" s="40"/>
      <c r="C16" s="40"/>
      <c r="D16" s="40"/>
      <c r="E16" s="40"/>
      <c r="F16" s="40"/>
      <c r="G16" s="40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37" t="s">
        <v>16</v>
      </c>
      <c r="B18" s="37"/>
      <c r="C18" s="41" t="s">
        <v>15</v>
      </c>
      <c r="D18" s="41" t="s">
        <v>14</v>
      </c>
      <c r="E18" s="41" t="s">
        <v>13</v>
      </c>
      <c r="F18" s="41" t="s">
        <v>12</v>
      </c>
      <c r="G18" s="41" t="s">
        <v>29</v>
      </c>
    </row>
    <row r="19" spans="1:7" s="13" customFormat="1" ht="30" customHeight="1" x14ac:dyDescent="0.25">
      <c r="A19" s="37"/>
      <c r="B19" s="37"/>
      <c r="C19" s="41"/>
      <c r="D19" s="41"/>
      <c r="E19" s="41"/>
      <c r="F19" s="41"/>
      <c r="G19" s="41"/>
    </row>
    <row r="20" spans="1:7" s="21" customFormat="1" ht="11.25" customHeight="1" x14ac:dyDescent="0.25">
      <c r="A20" s="42">
        <v>1</v>
      </c>
      <c r="B20" s="42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2349300</v>
      </c>
      <c r="E22" s="10">
        <v>0</v>
      </c>
      <c r="F22" s="10">
        <v>0</v>
      </c>
      <c r="G22" s="11">
        <f>D22-E22+F22</f>
        <v>2349300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2349300</v>
      </c>
      <c r="E23" s="10">
        <f>SUM(E21:E22)</f>
        <v>0</v>
      </c>
      <c r="F23" s="10">
        <f>SUM(F21:F22)</f>
        <v>0</v>
      </c>
      <c r="G23" s="10">
        <f>SUM(G21:G22)</f>
        <v>2349300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2349300</v>
      </c>
      <c r="E24" s="10">
        <f>SUM(E25:E26)</f>
        <v>20000</v>
      </c>
      <c r="F24" s="10">
        <f>SUM(F25:F26)</f>
        <v>20000</v>
      </c>
      <c r="G24" s="10">
        <f>SUM(G25:G26)</f>
        <v>2349300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2349300</v>
      </c>
      <c r="E25" s="15">
        <v>20000</v>
      </c>
      <c r="F25" s="15">
        <v>0</v>
      </c>
      <c r="G25" s="14">
        <f>D25-E25+F25</f>
        <v>2329300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20000</v>
      </c>
      <c r="G26" s="14">
        <f>D26-E26+F26</f>
        <v>20000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2349300</v>
      </c>
      <c r="E28" s="10">
        <f>SUM(E24,E27)</f>
        <v>20000</v>
      </c>
      <c r="F28" s="10">
        <f>SUM(F24,F27)</f>
        <v>20000</v>
      </c>
      <c r="G28" s="10">
        <f>SUM(G24,G27)</f>
        <v>2349300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PPD 801</vt:lpstr>
      <vt:lpstr>PPD 80120</vt:lpstr>
      <vt:lpstr>'PPD 801'!Obszar_wydruku</vt:lpstr>
      <vt:lpstr>'PPD 80120'!Obszar_wydruku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2024-02-29T13:38:33Z</cp:lastPrinted>
  <dcterms:created xsi:type="dcterms:W3CDTF">2024-02-29T13:37:09Z</dcterms:created>
  <dcterms:modified xsi:type="dcterms:W3CDTF">2024-03-13T07:34:15Z</dcterms:modified>
</cp:coreProperties>
</file>