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W:\!!WSPÓLNOTA\Budżet 2024\7. Zmiany w budżecie\1. Uchwały Rady\1. Uchwała Rady z 14.03.2024\2. Autopoprawka A\Dla BR\"/>
    </mc:Choice>
  </mc:AlternateContent>
  <xr:revisionPtr revIDLastSave="0" documentId="13_ncr:1_{2B0D765B-7C90-4A01-9EEC-53D87D95BA0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RD 801" sheetId="4" r:id="rId1"/>
    <sheet name="SRD 80120" sheetId="2" r:id="rId2"/>
  </sheets>
  <definedNames>
    <definedName name="_xlnm.Print_Area" localSheetId="0">'SRD 801'!$A$1:$G$28</definedName>
    <definedName name="_xlnm.Print_Area" localSheetId="1">'SRD 80120'!$A$1:$G$28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4" l="1"/>
  <c r="G22" i="4"/>
  <c r="D23" i="4"/>
  <c r="E23" i="4"/>
  <c r="F23" i="4"/>
  <c r="G23" i="4"/>
  <c r="D24" i="4"/>
  <c r="D28" i="4" s="1"/>
  <c r="E24" i="4"/>
  <c r="F24" i="4"/>
  <c r="G25" i="4"/>
  <c r="G26" i="4"/>
  <c r="G27" i="4"/>
  <c r="G21" i="2"/>
  <c r="G23" i="2" s="1"/>
  <c r="G22" i="2"/>
  <c r="D23" i="2"/>
  <c r="E23" i="2"/>
  <c r="F23" i="2"/>
  <c r="D24" i="2"/>
  <c r="D28" i="2" s="1"/>
  <c r="E24" i="2"/>
  <c r="F24" i="2"/>
  <c r="G25" i="2"/>
  <c r="G26" i="2"/>
  <c r="G27" i="2"/>
  <c r="F28" i="2"/>
  <c r="G24" i="4" l="1"/>
  <c r="G28" i="4" s="1"/>
  <c r="E28" i="2"/>
  <c r="G24" i="2"/>
  <c r="F28" i="4"/>
  <c r="E28" i="4"/>
  <c r="G28" i="2" l="1"/>
</calcChain>
</file>

<file path=xl/sharedStrings.xml><?xml version="1.0" encoding="utf-8"?>
<sst xmlns="http://schemas.openxmlformats.org/spreadsheetml/2006/main" count="62" uniqueCount="31">
  <si>
    <t>Suma bilansowa ( III + IV )</t>
  </si>
  <si>
    <t>Stan środków pieniężnych na koniec roku</t>
  </si>
  <si>
    <t>IV</t>
  </si>
  <si>
    <t>Inwestycyjne</t>
  </si>
  <si>
    <t>Bieżące</t>
  </si>
  <si>
    <t>Wydatki ogółem (wg źródeł)</t>
  </si>
  <si>
    <t>III</t>
  </si>
  <si>
    <t>Suma bilansowa ( I + II )</t>
  </si>
  <si>
    <t>Dochody ogółem (wg źródeł)</t>
  </si>
  <si>
    <t>II</t>
  </si>
  <si>
    <t>Stan środków pieniężnych na początek roku</t>
  </si>
  <si>
    <t>I</t>
  </si>
  <si>
    <t>Zwiększenia</t>
  </si>
  <si>
    <t xml:space="preserve">Zmniejszenia </t>
  </si>
  <si>
    <t xml:space="preserve">Plan </t>
  </si>
  <si>
    <t>Wyszczególnienie</t>
  </si>
  <si>
    <t>Lp.</t>
  </si>
  <si>
    <t>( zł )</t>
  </si>
  <si>
    <t>Licea ogólnokształcące</t>
  </si>
  <si>
    <t>DZIELNICA ŚRÓDMIEŚCIE</t>
  </si>
  <si>
    <t xml:space="preserve">PLAN DOCHODÓW GROMADZONYCH NA WYDZIELONYCH RACHUNKACH JEDNOSTEK BUDŻETOWYCH PROWADZĄCYCH DZIAŁALNOŚĆ OKREŚLONĄ W USTAWIE PRAWO OŚWIATOWE I WYDATKÓW NIMI FINANSOWANYCH NA 2024 ROK  </t>
  </si>
  <si>
    <t>z 14 grudnia 2023 r.</t>
  </si>
  <si>
    <t>Rady m.st. Warszawy</t>
  </si>
  <si>
    <t>do uchwały nr XCII/3017/2023</t>
  </si>
  <si>
    <t>Zestawienie nr IX/5</t>
  </si>
  <si>
    <t xml:space="preserve">z </t>
  </si>
  <si>
    <t xml:space="preserve">do uchwały nr </t>
  </si>
  <si>
    <t>Oświata i wychowanie</t>
  </si>
  <si>
    <t>Załącznik nr 20</t>
  </si>
  <si>
    <t xml:space="preserve">Plan 
po zmianach                              </t>
  </si>
  <si>
    <t>Załącznik nr 13 do autopoprawki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</si>
</sst>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3" fillId="3" borderId="0"/>
    <xf numFmtId="0" fontId="4" fillId="0" borderId="0"/>
    <xf numFmtId="0" fontId="3" fillId="3" borderId="0"/>
  </cellStyleXfs>
  <cellXfs count="47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right" vertical="center"/>
      <protection locked="0"/>
    </xf>
    <xf numFmtId="3" fontId="5" fillId="0" borderId="1" xfId="3" applyNumberFormat="1" applyFont="1" applyFill="1" applyBorder="1" applyAlignment="1" applyProtection="1">
      <alignment horizontal="right" vertical="center"/>
      <protection locked="0"/>
    </xf>
    <xf numFmtId="0" fontId="5" fillId="2" borderId="1" xfId="2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2" fillId="2" borderId="0" xfId="3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/>
      <protection locked="0"/>
    </xf>
    <xf numFmtId="0" fontId="2" fillId="2" borderId="0" xfId="3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5" fillId="2" borderId="0" xfId="1" applyFont="1" applyFill="1"/>
    <xf numFmtId="0" fontId="2" fillId="2" borderId="0" xfId="2" applyFont="1" applyFill="1" applyAlignment="1" applyProtection="1">
      <alignment horizontal="left" vertical="center"/>
      <protection locked="0"/>
    </xf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6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/>
      <protection locked="0"/>
    </xf>
    <xf numFmtId="0" fontId="5" fillId="2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</cellXfs>
  <cellStyles count="5">
    <cellStyle name="Normalny" xfId="0" builtinId="0"/>
    <cellStyle name="Normalny 2" xfId="2" xr:uid="{00000000-0005-0000-0000-000001000000}"/>
    <cellStyle name="Normalny 6" xfId="4" xr:uid="{00000000-0005-0000-0000-000002000000}"/>
    <cellStyle name="Normalny_Tabele 6 - Zbiorczo dzielnice" xfId="1" xr:uid="{00000000-0005-0000-0000-000003000000}"/>
    <cellStyle name="Normalny_Zał. - B. Dochody własne Miasto_Powiat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81"/>
  <sheetViews>
    <sheetView tabSelected="1" view="pageBreakPreview" zoomScaleNormal="100" zoomScaleSheetLayoutView="100" workbookViewId="0">
      <selection activeCell="S12" sqref="S12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28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24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21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2" t="s">
        <v>20</v>
      </c>
      <c r="B13" s="43"/>
      <c r="C13" s="43"/>
      <c r="D13" s="43"/>
      <c r="E13" s="43"/>
      <c r="F13" s="43"/>
      <c r="G13" s="43"/>
    </row>
    <row r="14" spans="1:7" s="7" customFormat="1" ht="14.25" customHeight="1" x14ac:dyDescent="0.2">
      <c r="A14" s="43" t="s">
        <v>19</v>
      </c>
      <c r="B14" s="43"/>
      <c r="C14" s="43"/>
      <c r="D14" s="43"/>
      <c r="E14" s="43"/>
      <c r="F14" s="43"/>
      <c r="G14" s="43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27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17</v>
      </c>
    </row>
    <row r="18" spans="1:7" s="9" customFormat="1" ht="30" customHeight="1" x14ac:dyDescent="0.25">
      <c r="A18" s="44" t="s">
        <v>16</v>
      </c>
      <c r="B18" s="44"/>
      <c r="C18" s="45" t="s">
        <v>15</v>
      </c>
      <c r="D18" s="45" t="s">
        <v>14</v>
      </c>
      <c r="E18" s="45" t="s">
        <v>13</v>
      </c>
      <c r="F18" s="45" t="s">
        <v>12</v>
      </c>
      <c r="G18" s="45" t="s">
        <v>29</v>
      </c>
    </row>
    <row r="19" spans="1:7" s="13" customFormat="1" ht="30" customHeight="1" x14ac:dyDescent="0.25">
      <c r="A19" s="44"/>
      <c r="B19" s="44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4" t="s">
        <v>11</v>
      </c>
      <c r="B21" s="44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4" t="s">
        <v>9</v>
      </c>
      <c r="B22" s="44"/>
      <c r="C22" s="12" t="s">
        <v>8</v>
      </c>
      <c r="D22" s="19">
        <v>29897902</v>
      </c>
      <c r="E22" s="10">
        <v>0</v>
      </c>
      <c r="F22" s="10">
        <v>300000</v>
      </c>
      <c r="G22" s="11">
        <f>D22-E22+F22</f>
        <v>30197902</v>
      </c>
    </row>
    <row r="23" spans="1:7" s="9" customFormat="1" ht="24" customHeight="1" x14ac:dyDescent="0.25">
      <c r="A23" s="44" t="s">
        <v>7</v>
      </c>
      <c r="B23" s="44"/>
      <c r="C23" s="44"/>
      <c r="D23" s="10">
        <f>SUM(D21:D22)</f>
        <v>29897902</v>
      </c>
      <c r="E23" s="10">
        <f>SUM(E21:E22)</f>
        <v>0</v>
      </c>
      <c r="F23" s="10">
        <f>SUM(F21:F22)</f>
        <v>300000</v>
      </c>
      <c r="G23" s="10">
        <f>SUM(G21:G22)</f>
        <v>30197902</v>
      </c>
    </row>
    <row r="24" spans="1:7" s="9" customFormat="1" ht="24" customHeight="1" x14ac:dyDescent="0.25">
      <c r="A24" s="44" t="s">
        <v>6</v>
      </c>
      <c r="B24" s="44"/>
      <c r="C24" s="12" t="s">
        <v>5</v>
      </c>
      <c r="D24" s="10">
        <f>SUM(D25:D26)</f>
        <v>29897902</v>
      </c>
      <c r="E24" s="10">
        <f>SUM(E25:E26)</f>
        <v>0</v>
      </c>
      <c r="F24" s="10">
        <f>SUM(F25:F26)</f>
        <v>300000</v>
      </c>
      <c r="G24" s="10">
        <f>SUM(G25:G26)</f>
        <v>30197902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29695902</v>
      </c>
      <c r="E25" s="15">
        <v>0</v>
      </c>
      <c r="F25" s="15">
        <v>300000</v>
      </c>
      <c r="G25" s="14">
        <f>D25-E25+F25</f>
        <v>29995902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202000</v>
      </c>
      <c r="E26" s="15">
        <v>0</v>
      </c>
      <c r="F26" s="15">
        <v>0</v>
      </c>
      <c r="G26" s="14">
        <f>D26-E26+F26</f>
        <v>202000</v>
      </c>
    </row>
    <row r="27" spans="1:7" s="9" customFormat="1" ht="24" customHeight="1" x14ac:dyDescent="0.25">
      <c r="A27" s="44" t="s">
        <v>2</v>
      </c>
      <c r="B27" s="44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4" t="s">
        <v>0</v>
      </c>
      <c r="B28" s="44"/>
      <c r="C28" s="44"/>
      <c r="D28" s="10">
        <f>SUM(D24,D27)</f>
        <v>29897902</v>
      </c>
      <c r="E28" s="10">
        <f>SUM(E24,E27)</f>
        <v>0</v>
      </c>
      <c r="F28" s="10">
        <f>SUM(F24,F27)</f>
        <v>300000</v>
      </c>
      <c r="G28" s="10">
        <f>SUM(G24,G27)</f>
        <v>30197902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27:B27"/>
    <mergeCell ref="A28:C28"/>
    <mergeCell ref="A20:B20"/>
    <mergeCell ref="A21:B21"/>
    <mergeCell ref="A22:B22"/>
    <mergeCell ref="A23:C23"/>
    <mergeCell ref="A24:B24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4:D4"/>
    <mergeCell ref="A6:D6"/>
    <mergeCell ref="F8:G8"/>
    <mergeCell ref="F11:G11"/>
    <mergeCell ref="A12:D12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4"/>
  </sheetPr>
  <dimension ref="A1:G81"/>
  <sheetViews>
    <sheetView tabSelected="1" view="pageBreakPreview" zoomScaleNormal="100" zoomScaleSheetLayoutView="100" workbookViewId="0">
      <selection activeCell="S12" sqref="S12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28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24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21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2" t="s">
        <v>20</v>
      </c>
      <c r="B13" s="43"/>
      <c r="C13" s="43"/>
      <c r="D13" s="43"/>
      <c r="E13" s="43"/>
      <c r="F13" s="43"/>
      <c r="G13" s="43"/>
    </row>
    <row r="14" spans="1:7" s="7" customFormat="1" ht="14.25" customHeight="1" x14ac:dyDescent="0.2">
      <c r="A14" s="43" t="s">
        <v>19</v>
      </c>
      <c r="B14" s="43"/>
      <c r="C14" s="43"/>
      <c r="D14" s="43"/>
      <c r="E14" s="43"/>
      <c r="F14" s="43"/>
      <c r="G14" s="43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18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17</v>
      </c>
    </row>
    <row r="18" spans="1:7" s="9" customFormat="1" ht="30" customHeight="1" x14ac:dyDescent="0.25">
      <c r="A18" s="44" t="s">
        <v>16</v>
      </c>
      <c r="B18" s="44"/>
      <c r="C18" s="45" t="s">
        <v>15</v>
      </c>
      <c r="D18" s="45" t="s">
        <v>14</v>
      </c>
      <c r="E18" s="45" t="s">
        <v>13</v>
      </c>
      <c r="F18" s="45" t="s">
        <v>12</v>
      </c>
      <c r="G18" s="45" t="s">
        <v>29</v>
      </c>
    </row>
    <row r="19" spans="1:7" s="13" customFormat="1" ht="30" customHeight="1" x14ac:dyDescent="0.25">
      <c r="A19" s="44"/>
      <c r="B19" s="44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4" t="s">
        <v>11</v>
      </c>
      <c r="B21" s="44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4" t="s">
        <v>9</v>
      </c>
      <c r="B22" s="44"/>
      <c r="C22" s="12" t="s">
        <v>8</v>
      </c>
      <c r="D22" s="19">
        <v>8756108</v>
      </c>
      <c r="E22" s="10">
        <v>0</v>
      </c>
      <c r="F22" s="10">
        <v>300000</v>
      </c>
      <c r="G22" s="11">
        <f>D22-E22+F22</f>
        <v>9056108</v>
      </c>
    </row>
    <row r="23" spans="1:7" s="9" customFormat="1" ht="24" customHeight="1" x14ac:dyDescent="0.25">
      <c r="A23" s="44" t="s">
        <v>7</v>
      </c>
      <c r="B23" s="44"/>
      <c r="C23" s="44"/>
      <c r="D23" s="10">
        <f>SUM(D21:D22)</f>
        <v>8756108</v>
      </c>
      <c r="E23" s="10">
        <f>SUM(E21:E22)</f>
        <v>0</v>
      </c>
      <c r="F23" s="10">
        <f>SUM(F21:F22)</f>
        <v>300000</v>
      </c>
      <c r="G23" s="10">
        <f>SUM(G21:G22)</f>
        <v>9056108</v>
      </c>
    </row>
    <row r="24" spans="1:7" s="9" customFormat="1" ht="24" customHeight="1" x14ac:dyDescent="0.25">
      <c r="A24" s="44" t="s">
        <v>6</v>
      </c>
      <c r="B24" s="44"/>
      <c r="C24" s="12" t="s">
        <v>5</v>
      </c>
      <c r="D24" s="10">
        <f>SUM(D25:D26)</f>
        <v>8756108</v>
      </c>
      <c r="E24" s="10">
        <f>SUM(E25:E26)</f>
        <v>0</v>
      </c>
      <c r="F24" s="10">
        <f>SUM(F25:F26)</f>
        <v>300000</v>
      </c>
      <c r="G24" s="10">
        <f>SUM(G25:G26)</f>
        <v>9056108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8589108</v>
      </c>
      <c r="E25" s="15">
        <v>0</v>
      </c>
      <c r="F25" s="15">
        <v>300000</v>
      </c>
      <c r="G25" s="14">
        <f>D25-E25+F25</f>
        <v>8889108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167000</v>
      </c>
      <c r="E26" s="15">
        <v>0</v>
      </c>
      <c r="F26" s="15">
        <v>0</v>
      </c>
      <c r="G26" s="14">
        <f>D26-E26+F26</f>
        <v>167000</v>
      </c>
    </row>
    <row r="27" spans="1:7" s="9" customFormat="1" ht="24" customHeight="1" x14ac:dyDescent="0.25">
      <c r="A27" s="44" t="s">
        <v>2</v>
      </c>
      <c r="B27" s="44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4" t="s">
        <v>0</v>
      </c>
      <c r="B28" s="44"/>
      <c r="C28" s="44"/>
      <c r="D28" s="10">
        <f>SUM(D24,D27)</f>
        <v>8756108</v>
      </c>
      <c r="E28" s="10">
        <f>SUM(E24,E27)</f>
        <v>0</v>
      </c>
      <c r="F28" s="10">
        <f>SUM(F24,F27)</f>
        <v>300000</v>
      </c>
      <c r="G28" s="10">
        <f>SUM(G24,G27)</f>
        <v>9056108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27:B27"/>
    <mergeCell ref="A28:C28"/>
    <mergeCell ref="A20:B20"/>
    <mergeCell ref="A21:B21"/>
    <mergeCell ref="A22:B22"/>
    <mergeCell ref="A23:C23"/>
    <mergeCell ref="A24:B24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4:D4"/>
    <mergeCell ref="A6:D6"/>
    <mergeCell ref="F8:G8"/>
    <mergeCell ref="F11:G11"/>
    <mergeCell ref="A12:D12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SRD 801</vt:lpstr>
      <vt:lpstr>SRD 80120</vt:lpstr>
      <vt:lpstr>'SRD 801'!Obszar_wydruku</vt:lpstr>
      <vt:lpstr>'SRD 80120'!Obszar_wydruku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Łosik Anna Izabela</dc:creator>
  <cp:lastModifiedBy>Czubak Justyna (PB)</cp:lastModifiedBy>
  <cp:lastPrinted>2024-03-01T07:35:04Z</cp:lastPrinted>
  <dcterms:created xsi:type="dcterms:W3CDTF">2024-03-01T07:33:45Z</dcterms:created>
  <dcterms:modified xsi:type="dcterms:W3CDTF">2024-03-13T07:34:31Z</dcterms:modified>
</cp:coreProperties>
</file>